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.ค.66" sheetId="1" r:id="rId4"/>
    <sheet state="visible" name="พ.ย.66" sheetId="2" r:id="rId5"/>
    <sheet state="visible" name="ธ.ค.66" sheetId="3" r:id="rId6"/>
    <sheet state="visible" name="ม.ค.67" sheetId="4" r:id="rId7"/>
    <sheet state="visible" name="ก.พ.67" sheetId="5" r:id="rId8"/>
    <sheet state="visible" name="มี.ค.67" sheetId="6" r:id="rId9"/>
  </sheets>
  <definedNames/>
  <calcPr/>
  <extLst>
    <ext uri="GoogleSheetsCustomDataVersion2">
      <go:sheetsCustomData xmlns:go="http://customooxmlschemas.google.com/" r:id="rId10" roundtripDataChecksum="7Aw+KuLgGrvj3yhhWDyF27v6q+h4xV0m3tLg+JFcXW4="/>
    </ext>
  </extLst>
</workbook>
</file>

<file path=xl/sharedStrings.xml><?xml version="1.0" encoding="utf-8"?>
<sst xmlns="http://schemas.openxmlformats.org/spreadsheetml/2006/main" count="177" uniqueCount="31">
  <si>
    <t>รายงานผลการใช้จ่ายงบประมาณ สถานีตำรวจทางหลวง 3 กองกำกับการ 7 กองบังคับการตำรวจทางหลวง</t>
  </si>
  <si>
    <t>ประจำปีงบประมาณ พ.ศ. 2567 ไตรมาสที่ 1 - 2</t>
  </si>
  <si>
    <t xml:space="preserve"> ข้อมูล ณ วันที่ 31 ตุลาคม 2566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</si>
  <si>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</si>
  <si>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</si>
  <si>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</si>
  <si>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</si>
  <si>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</si>
  <si>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</si>
  <si>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</si>
  <si>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</si>
  <si>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เบี้ยเลี้ยง ที่พัก พาหนะ</t>
  </si>
  <si>
    <t>ไม่มีปัญหาอุปสรรค หรือข้อขัดข้องในการเบิกจ่าย</t>
  </si>
  <si>
    <t>ค่าซ่อมแซมยานพาหนะ</t>
  </si>
  <si>
    <t>-</t>
  </si>
  <si>
    <t>น้ำมันรถยนต์</t>
  </si>
  <si>
    <t xml:space="preserve">น้ำมันรถยนต์ที่ใช้ในภารกิจ </t>
  </si>
  <si>
    <t>ค่าสาธารณูปโภค</t>
  </si>
  <si>
    <t>ค่าน้ำปะปา ค่าไฟฟ้า ค่าโทรศัพท์ 
ค่าอินเตอร์เน็ต และค่าไปรษณีย์</t>
  </si>
  <si>
    <t>รวม</t>
  </si>
  <si>
    <t>พ.ต.ท.</t>
  </si>
  <si>
    <t>(กรภพ กิจภูริพํฒน์)</t>
  </si>
  <si>
    <t>สารวัตรสถานีตำรวจทางหลวง 3 กองกำกับการ 7 กองบังคับการตำรวจทางหลวง</t>
  </si>
  <si>
    <t xml:space="preserve"> ข้อมูล ณ วันที่ 30 พฤศจิกายน 2566</t>
  </si>
  <si>
    <t xml:space="preserve">ซ่อมรถวิทยุตรวจการณ์ </t>
  </si>
  <si>
    <t xml:space="preserve"> ข้อมูล ณ วันที่ 31 ธันวาคม 2566</t>
  </si>
  <si>
    <t>100 %</t>
  </si>
  <si>
    <t xml:space="preserve"> ข้อมูล ณ วันที่ 31 มกราคม 2567</t>
  </si>
  <si>
    <t xml:space="preserve"> ข้อมูล ณ วันที่ 29 กุมภาพันธ์ 2567</t>
  </si>
  <si>
    <t xml:space="preserve"> ข้อมูล ณ วันที่ 31 มีนาคม 2567</t>
  </si>
  <si>
    <t>ซ่อมรถวิทยุตรวจการณ์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</si>
</sst>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Tahoma"/>
      <scheme val="minor"/>
    </font>
    <font>
      <b/>
      <sz val="16.0"/>
      <color rgb="FF000000"/>
      <name val="Angsana New"/>
    </font>
    <font>
      <sz val="16.0"/>
      <color rgb="FF000000"/>
      <name val="Angsana New"/>
    </font>
    <font/>
    <font>
      <sz val="11.0"/>
      <color theme="1"/>
      <name val="Angsana New"/>
    </font>
    <font>
      <sz val="18.0"/>
      <color rgb="FF000000"/>
      <name val="Angsana New"/>
    </font>
    <font>
      <sz val="16.0"/>
      <color theme="1"/>
      <name val="Angsana New"/>
    </font>
    <font>
      <b/>
      <sz val="18.0"/>
      <color rgb="FFFF0000"/>
      <name val="Angsana New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1" fillId="0" fontId="3" numFmtId="0" xfId="0" applyBorder="1" applyFont="1"/>
    <xf borderId="2" fillId="2" fontId="1" numFmtId="0" xfId="0" applyAlignment="1" applyBorder="1" applyFill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0" fontId="3" numFmtId="0" xfId="0" applyBorder="1" applyFont="1"/>
    <xf borderId="5" fillId="2" fontId="1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horizontal="center" vertical="center"/>
    </xf>
    <xf borderId="12" fillId="0" fontId="3" numFmtId="0" xfId="0" applyBorder="1" applyFont="1"/>
    <xf borderId="11" fillId="0" fontId="2" numFmtId="4" xfId="0" applyAlignment="1" applyBorder="1" applyFont="1" applyNumberFormat="1">
      <alignment horizontal="center" vertical="center"/>
    </xf>
    <xf borderId="10" fillId="0" fontId="2" numFmtId="9" xfId="0" applyAlignment="1" applyBorder="1" applyFont="1" applyNumberFormat="1">
      <alignment horizontal="center" vertical="center"/>
    </xf>
    <xf borderId="12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vertical="center"/>
    </xf>
    <xf borderId="12" fillId="0" fontId="2" numFmtId="0" xfId="0" applyAlignment="1" applyBorder="1" applyFont="1">
      <alignment horizontal="center" vertical="center"/>
    </xf>
    <xf borderId="11" fillId="0" fontId="2" numFmtId="4" xfId="0" applyAlignment="1" applyBorder="1" applyFont="1" applyNumberForma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vertical="center"/>
    </xf>
    <xf borderId="11" fillId="2" fontId="1" numFmtId="0" xfId="0" applyAlignment="1" applyBorder="1" applyFont="1">
      <alignment horizontal="right" vertical="center"/>
    </xf>
    <xf borderId="13" fillId="0" fontId="3" numFmtId="0" xfId="0" applyBorder="1" applyFont="1"/>
    <xf borderId="11" fillId="2" fontId="2" numFmtId="4" xfId="0" applyAlignment="1" applyBorder="1" applyFont="1" applyNumberFormat="1">
      <alignment horizontal="center"/>
    </xf>
    <xf borderId="10" fillId="2" fontId="2" numFmtId="0" xfId="0" applyAlignment="1" applyBorder="1" applyFont="1">
      <alignment horizontal="center"/>
    </xf>
    <xf borderId="10" fillId="2" fontId="2" numFmtId="0" xfId="0" applyBorder="1" applyFont="1"/>
    <xf borderId="0" fillId="0" fontId="4" numFmtId="0" xfId="0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6" numFmtId="4" xfId="0" applyAlignment="1" applyFont="1" applyNumberForma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123825</xdr:rowOff>
    </xdr:from>
    <xdr:ext cx="952500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12</xdr:row>
      <xdr:rowOff>28575</xdr:rowOff>
    </xdr:from>
    <xdr:ext cx="942975" cy="78105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133350</xdr:colOff>
      <xdr:row>12</xdr:row>
      <xdr:rowOff>85725</xdr:rowOff>
    </xdr:from>
    <xdr:ext cx="942975" cy="78105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57150</xdr:colOff>
      <xdr:row>12</xdr:row>
      <xdr:rowOff>123825</xdr:rowOff>
    </xdr:from>
    <xdr:ext cx="942975" cy="78105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123825</xdr:colOff>
      <xdr:row>13</xdr:row>
      <xdr:rowOff>133350</xdr:rowOff>
    </xdr:from>
    <xdr:ext cx="952500" cy="800100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142875</xdr:colOff>
      <xdr:row>12</xdr:row>
      <xdr:rowOff>85725</xdr:rowOff>
    </xdr:from>
    <xdr:ext cx="942975" cy="790575"/>
    <xdr:pic>
      <xdr:nvPicPr>
        <xdr:cNvPr descr="S__40640520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114360.0</v>
      </c>
      <c r="F6" s="16"/>
      <c r="G6" s="17">
        <v>114360.0</v>
      </c>
      <c r="H6" s="16"/>
      <c r="I6" s="18">
        <v>1.0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14</v>
      </c>
      <c r="D7" s="16"/>
      <c r="E7" s="17" t="s">
        <v>14</v>
      </c>
      <c r="F7" s="16"/>
      <c r="G7" s="17" t="s">
        <v>14</v>
      </c>
      <c r="H7" s="16"/>
      <c r="I7" s="13" t="s">
        <v>14</v>
      </c>
      <c r="J7" s="21" t="s">
        <v>14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22">
        <v>87430.0</v>
      </c>
      <c r="F8" s="16"/>
      <c r="G8" s="22">
        <v>87430.0</v>
      </c>
      <c r="H8" s="16"/>
      <c r="I8" s="18">
        <v>1.0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68640+119+18270</f>
        <v>87029</v>
      </c>
      <c r="F9" s="16"/>
      <c r="G9" s="17">
        <f>68640+119+18270</f>
        <v>87029</v>
      </c>
      <c r="H9" s="16"/>
      <c r="I9" s="18">
        <v>1.0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288819</v>
      </c>
      <c r="F12" s="16"/>
      <c r="G12" s="27">
        <f>SUM(G6:G11)</f>
        <v>288819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 t="s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1"/>
      <c r="F16" s="30"/>
      <c r="G16" s="31"/>
      <c r="H16" s="31" t="s">
        <v>21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1" t="s">
        <v>22</v>
      </c>
      <c r="F17" s="31"/>
      <c r="G17" s="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23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124080.0</v>
      </c>
      <c r="F6" s="16"/>
      <c r="G6" s="17">
        <v>124080.0</v>
      </c>
      <c r="H6" s="16"/>
      <c r="I6" s="18">
        <v>1.0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24</v>
      </c>
      <c r="D7" s="16"/>
      <c r="E7" s="17">
        <v>5208.76</v>
      </c>
      <c r="F7" s="16"/>
      <c r="G7" s="17">
        <v>5208.76</v>
      </c>
      <c r="H7" s="16"/>
      <c r="I7" s="18">
        <v>1.0</v>
      </c>
      <c r="J7" s="19" t="s">
        <v>12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22">
        <v>78973.0</v>
      </c>
      <c r="F8" s="16"/>
      <c r="G8" s="22">
        <v>78973.0</v>
      </c>
      <c r="H8" s="16"/>
      <c r="I8" s="18">
        <v>1.0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13684+738+41200+242</f>
        <v>55864</v>
      </c>
      <c r="F9" s="16"/>
      <c r="G9" s="17">
        <f>13684+738+41200+242</f>
        <v>55864</v>
      </c>
      <c r="H9" s="16"/>
      <c r="I9" s="18">
        <v>1.0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264125.76</v>
      </c>
      <c r="F12" s="16"/>
      <c r="G12" s="27">
        <f>SUM(G6:G11)</f>
        <v>264125.76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 t="s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1"/>
      <c r="F16" s="30"/>
      <c r="G16" s="31"/>
      <c r="H16" s="31" t="s">
        <v>21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1" t="s">
        <v>22</v>
      </c>
      <c r="F17" s="31"/>
      <c r="G17" s="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25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125640.0</v>
      </c>
      <c r="F6" s="16"/>
      <c r="G6" s="17">
        <v>125640.0</v>
      </c>
      <c r="H6" s="16"/>
      <c r="I6" s="13" t="s">
        <v>26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14</v>
      </c>
      <c r="D7" s="16"/>
      <c r="E7" s="17" t="s">
        <v>14</v>
      </c>
      <c r="F7" s="16"/>
      <c r="G7" s="17" t="s">
        <v>14</v>
      </c>
      <c r="H7" s="16"/>
      <c r="I7" s="13" t="s">
        <v>14</v>
      </c>
      <c r="J7" s="21" t="s">
        <v>14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33">
        <v>84991.0</v>
      </c>
      <c r="G8" s="33">
        <v>84991.0</v>
      </c>
      <c r="I8" s="13" t="s">
        <v>26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14000+738+225</f>
        <v>14963</v>
      </c>
      <c r="F9" s="16"/>
      <c r="G9" s="17">
        <f>14000+738+225</f>
        <v>14963</v>
      </c>
      <c r="H9" s="16"/>
      <c r="I9" s="13" t="s">
        <v>26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225594</v>
      </c>
      <c r="F12" s="16"/>
      <c r="G12" s="27">
        <f>SUM(G6:G11)</f>
        <v>225594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 t="s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1"/>
      <c r="F16" s="30"/>
      <c r="G16" s="31"/>
      <c r="H16" s="31" t="s">
        <v>21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1" t="s">
        <v>22</v>
      </c>
      <c r="F17" s="31"/>
      <c r="G17" s="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27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111960.0</v>
      </c>
      <c r="F6" s="16"/>
      <c r="G6" s="17">
        <v>111960.0</v>
      </c>
      <c r="H6" s="16"/>
      <c r="I6" s="13" t="s">
        <v>26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14</v>
      </c>
      <c r="D7" s="16"/>
      <c r="E7" s="17" t="s">
        <v>14</v>
      </c>
      <c r="F7" s="16"/>
      <c r="G7" s="17" t="s">
        <v>14</v>
      </c>
      <c r="H7" s="16"/>
      <c r="I7" s="13" t="s">
        <v>14</v>
      </c>
      <c r="J7" s="21" t="s">
        <v>14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17">
        <v>82431.0</v>
      </c>
      <c r="F8" s="16"/>
      <c r="G8" s="17">
        <v>82431.0</v>
      </c>
      <c r="H8" s="16"/>
      <c r="I8" s="13" t="s">
        <v>26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14300+738+621</f>
        <v>15659</v>
      </c>
      <c r="F9" s="16"/>
      <c r="G9" s="17">
        <f>14300+738+225</f>
        <v>15263</v>
      </c>
      <c r="H9" s="16"/>
      <c r="I9" s="13" t="s">
        <v>26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210050</v>
      </c>
      <c r="F12" s="16"/>
      <c r="G12" s="27">
        <f>SUM(G6:G11)</f>
        <v>209654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 t="s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1"/>
      <c r="F16" s="30"/>
      <c r="G16" s="31"/>
      <c r="H16" s="31" t="s">
        <v>21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1" t="s">
        <v>22</v>
      </c>
      <c r="F17" s="31"/>
      <c r="G17" s="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28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108840.0</v>
      </c>
      <c r="F6" s="16"/>
      <c r="G6" s="17">
        <v>108840.0</v>
      </c>
      <c r="H6" s="16"/>
      <c r="I6" s="13" t="s">
        <v>26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14</v>
      </c>
      <c r="D7" s="16"/>
      <c r="E7" s="17" t="s">
        <v>14</v>
      </c>
      <c r="F7" s="16"/>
      <c r="G7" s="17" t="s">
        <v>14</v>
      </c>
      <c r="H7" s="16"/>
      <c r="I7" s="13" t="s">
        <v>14</v>
      </c>
      <c r="J7" s="21" t="s">
        <v>14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17">
        <v>77380.0</v>
      </c>
      <c r="F8" s="16"/>
      <c r="G8" s="17">
        <v>77380.0</v>
      </c>
      <c r="H8" s="16"/>
      <c r="I8" s="13" t="s">
        <v>26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12300+738+562</f>
        <v>13600</v>
      </c>
      <c r="F9" s="16"/>
      <c r="G9" s="17">
        <f>12300+738+562</f>
        <v>13600</v>
      </c>
      <c r="H9" s="16"/>
      <c r="I9" s="13" t="s">
        <v>26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199820</v>
      </c>
      <c r="F12" s="16"/>
      <c r="G12" s="27">
        <f>SUM(G6:G11)</f>
        <v>199820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"/>
      <c r="B16" s="2"/>
      <c r="C16" s="2"/>
      <c r="D16" s="2"/>
      <c r="E16" s="30"/>
      <c r="F16" s="31"/>
      <c r="G16" s="32" t="s">
        <v>20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2.5" customHeight="1">
      <c r="A17" s="2"/>
      <c r="B17" s="2"/>
      <c r="C17" s="2"/>
      <c r="D17" s="2"/>
      <c r="E17" s="31"/>
      <c r="F17" s="30"/>
      <c r="G17" s="31"/>
      <c r="H17" s="31" t="s">
        <v>21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75" customHeight="1">
      <c r="A18" s="2"/>
      <c r="B18" s="2"/>
      <c r="C18" s="2"/>
      <c r="D18" s="2"/>
      <c r="E18" s="31" t="s">
        <v>22</v>
      </c>
      <c r="F18" s="31"/>
      <c r="G18" s="3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7.38"/>
    <col customWidth="1" min="3" max="3" width="12.0"/>
    <col customWidth="1" min="4" max="4" width="11.25"/>
    <col customWidth="1" min="5" max="5" width="10.25"/>
    <col customWidth="1" min="6" max="6" width="5.38"/>
    <col customWidth="1" min="7" max="7" width="7.25"/>
    <col customWidth="1" min="8" max="8" width="6.0"/>
    <col customWidth="1" min="9" max="9" width="13.25"/>
    <col customWidth="1" min="10" max="10" width="34.88"/>
    <col customWidth="1" min="11" max="26" width="7.5"/>
  </cols>
  <sheetData>
    <row r="1" ht="23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29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3.25" customHeight="1">
      <c r="A4" s="5" t="s">
        <v>3</v>
      </c>
      <c r="B4" s="5" t="s">
        <v>4</v>
      </c>
      <c r="C4" s="6" t="s">
        <v>5</v>
      </c>
      <c r="D4" s="7"/>
      <c r="E4" s="6" t="s">
        <v>6</v>
      </c>
      <c r="F4" s="7"/>
      <c r="G4" s="6" t="s">
        <v>7</v>
      </c>
      <c r="H4" s="7"/>
      <c r="I4" s="5" t="s">
        <v>8</v>
      </c>
      <c r="J4" s="8" t="s">
        <v>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9"/>
      <c r="B5" s="9"/>
      <c r="C5" s="10"/>
      <c r="D5" s="11"/>
      <c r="E5" s="10"/>
      <c r="F5" s="11"/>
      <c r="G5" s="10"/>
      <c r="H5" s="11"/>
      <c r="I5" s="9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13">
        <v>1.0</v>
      </c>
      <c r="B6" s="14" t="s">
        <v>10</v>
      </c>
      <c r="C6" s="15" t="s">
        <v>11</v>
      </c>
      <c r="D6" s="16"/>
      <c r="E6" s="17">
        <v>119880.0</v>
      </c>
      <c r="F6" s="16"/>
      <c r="G6" s="17">
        <v>119880.0</v>
      </c>
      <c r="H6" s="16"/>
      <c r="I6" s="18">
        <v>1.0</v>
      </c>
      <c r="J6" s="19" t="s">
        <v>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24.0" customHeight="1">
      <c r="A7" s="13">
        <v>2.0</v>
      </c>
      <c r="B7" s="14" t="s">
        <v>13</v>
      </c>
      <c r="C7" s="15" t="s">
        <v>30</v>
      </c>
      <c r="D7" s="16"/>
      <c r="E7" s="22">
        <f>58297.35</f>
        <v>58297.35</v>
      </c>
      <c r="F7" s="16"/>
      <c r="G7" s="22">
        <f>58297.35</f>
        <v>58297.35</v>
      </c>
      <c r="H7" s="16"/>
      <c r="I7" s="18">
        <v>1.0</v>
      </c>
      <c r="J7" s="19" t="s">
        <v>12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24.0" customHeight="1">
      <c r="A8" s="13">
        <v>3.0</v>
      </c>
      <c r="B8" s="14" t="s">
        <v>15</v>
      </c>
      <c r="C8" s="15" t="s">
        <v>16</v>
      </c>
      <c r="D8" s="16"/>
      <c r="E8" s="17">
        <v>77240.0</v>
      </c>
      <c r="F8" s="16"/>
      <c r="G8" s="17">
        <v>77240.0</v>
      </c>
      <c r="H8" s="16"/>
      <c r="I8" s="18">
        <v>1.0</v>
      </c>
      <c r="J8" s="19" t="s">
        <v>12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2.5" customHeight="1">
      <c r="A9" s="13">
        <v>4.0</v>
      </c>
      <c r="B9" s="14" t="s">
        <v>17</v>
      </c>
      <c r="C9" s="23" t="s">
        <v>18</v>
      </c>
      <c r="D9" s="16"/>
      <c r="E9" s="17">
        <f>18250.62+738+265+68640</f>
        <v>87893.62</v>
      </c>
      <c r="F9" s="16"/>
      <c r="G9" s="17">
        <f>18250.62+738+265+68640</f>
        <v>87893.62</v>
      </c>
      <c r="H9" s="16"/>
      <c r="I9" s="18">
        <v>1.0</v>
      </c>
      <c r="J9" s="19" t="s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24.0" customHeight="1">
      <c r="A10" s="13"/>
      <c r="B10" s="14"/>
      <c r="C10" s="15"/>
      <c r="D10" s="16"/>
      <c r="E10" s="17"/>
      <c r="F10" s="16"/>
      <c r="G10" s="17"/>
      <c r="H10" s="16"/>
      <c r="I10" s="13"/>
      <c r="J10" s="2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24.0" customHeight="1">
      <c r="A11" s="13"/>
      <c r="B11" s="14"/>
      <c r="C11" s="15"/>
      <c r="D11" s="16"/>
      <c r="E11" s="17"/>
      <c r="F11" s="16"/>
      <c r="G11" s="17"/>
      <c r="H11" s="16"/>
      <c r="I11" s="13"/>
      <c r="J11" s="2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24.0" customHeight="1">
      <c r="A12" s="25" t="s">
        <v>19</v>
      </c>
      <c r="B12" s="26"/>
      <c r="C12" s="26"/>
      <c r="D12" s="16"/>
      <c r="E12" s="27">
        <f>SUM(E6:E11)</f>
        <v>343310.97</v>
      </c>
      <c r="F12" s="16"/>
      <c r="G12" s="27">
        <f>SUM(G6:G11)</f>
        <v>343310.97</v>
      </c>
      <c r="H12" s="16"/>
      <c r="I12" s="28"/>
      <c r="J12" s="2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31"/>
      <c r="F14" s="31"/>
      <c r="G14" s="3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30"/>
      <c r="F15" s="31"/>
      <c r="G15" s="32" t="s">
        <v>20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2"/>
      <c r="B16" s="2"/>
      <c r="C16" s="2"/>
      <c r="D16" s="2"/>
      <c r="E16" s="31"/>
      <c r="F16" s="30"/>
      <c r="G16" s="31"/>
      <c r="H16" s="31" t="s">
        <v>21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2"/>
      <c r="E17" s="31" t="s">
        <v>22</v>
      </c>
      <c r="F17" s="31"/>
      <c r="G17" s="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31">
    <mergeCell ref="G4:H5"/>
    <mergeCell ref="I4:I5"/>
    <mergeCell ref="G6:H6"/>
    <mergeCell ref="G7:H7"/>
    <mergeCell ref="G8:H8"/>
    <mergeCell ref="A1:J1"/>
    <mergeCell ref="A2:J2"/>
    <mergeCell ref="A3:J3"/>
    <mergeCell ref="A4:A5"/>
    <mergeCell ref="B4:B5"/>
    <mergeCell ref="E4:F5"/>
    <mergeCell ref="J4:J5"/>
    <mergeCell ref="C4:D5"/>
    <mergeCell ref="C6:D6"/>
    <mergeCell ref="E6:F6"/>
    <mergeCell ref="C7:D7"/>
    <mergeCell ref="E7:F7"/>
    <mergeCell ref="C8:D8"/>
    <mergeCell ref="E8:F8"/>
    <mergeCell ref="E11:F11"/>
    <mergeCell ref="G11:H11"/>
    <mergeCell ref="A12:D12"/>
    <mergeCell ref="E12:F12"/>
    <mergeCell ref="G12:H12"/>
    <mergeCell ref="C9:D9"/>
    <mergeCell ref="E9:F9"/>
    <mergeCell ref="G9:H9"/>
    <mergeCell ref="C10:D10"/>
    <mergeCell ref="E10:F10"/>
    <mergeCell ref="G10:H10"/>
    <mergeCell ref="C11:D11"/>
  </mergeCells>
  <printOptions/>
  <pageMargins bottom="0.7480314960629921" footer="0.0" header="0.0" left="0.7086614173228347" right="0.7086614173228347" top="0.7480314960629921"/>
  <pageSetup paperSize="9" scale="8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2024-01-10T07:59:11Z</dcterms:created>
  <dc:creator>Mananchaya Meeying</dc:creator>
</cp:coreProperties>
</file>